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https://poleemploi.sharepoint.com/teams/HDF-DRAAFGMR-EspaceRestreintAchats-MarchsAppro/Documents partages/Achats_Marchés_Partagés/S. GENERAUX/FONTAINES/Marché 2026/05-DCE/DCE à publier/"/>
    </mc:Choice>
  </mc:AlternateContent>
  <xr:revisionPtr revIDLastSave="1438" documentId="13_ncr:1_{24FEFFD4-BD2E-4DD4-9FA6-DAF92D8656A7}" xr6:coauthVersionLast="47" xr6:coauthVersionMax="47" xr10:uidLastSave="{FA8F05A0-56E4-4B01-BBE8-D57833BA036C}"/>
  <bookViews>
    <workbookView xWindow="-28920" yWindow="2850" windowWidth="29040" windowHeight="15840" tabRatio="567" xr2:uid="{00000000-000D-0000-FFFF-FFFF00000000}"/>
  </bookViews>
  <sheets>
    <sheet name="BP - LOT 2" sheetId="12" r:id="rId1"/>
  </sheets>
  <definedNames>
    <definedName name="_xlnm._FilterDatabase" localSheetId="0" hidden="1">'BP - LOT 2'!#REF!</definedName>
    <definedName name="_xlnm.Print_Area" localSheetId="0">'BP - LOT 2'!$B$2:$L$18</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2" l="1"/>
  <c r="F16" i="12"/>
  <c r="G16" i="12" l="1"/>
  <c r="C17" i="12" s="1"/>
  <c r="M14" i="12"/>
  <c r="I14" i="12"/>
  <c r="K14" i="12" s="1"/>
  <c r="I15" i="12" l="1"/>
  <c r="I16" i="12" s="1"/>
  <c r="J14" i="12"/>
  <c r="K15" i="12" l="1"/>
  <c r="K16" i="12" s="1"/>
  <c r="J15" i="12"/>
  <c r="J16" i="12" s="1"/>
</calcChain>
</file>

<file path=xl/sharedStrings.xml><?xml version="1.0" encoding="utf-8"?>
<sst xmlns="http://schemas.openxmlformats.org/spreadsheetml/2006/main" count="21" uniqueCount="21">
  <si>
    <t>BORDEREAU DE PRIX</t>
  </si>
  <si>
    <t>Cases à remplir par le candidat</t>
  </si>
  <si>
    <t>TVA</t>
  </si>
  <si>
    <t xml:space="preserve">Identification du candidat </t>
  </si>
  <si>
    <t>Prestations</t>
  </si>
  <si>
    <r>
      <t>Le marché est conclu au</t>
    </r>
    <r>
      <rPr>
        <b/>
        <sz val="10"/>
        <color rgb="FF002060"/>
        <rFont val="Arial"/>
        <family val="2"/>
      </rPr>
      <t xml:space="preserve"> PRIX FORFAITAIRE MENSUEL</t>
    </r>
    <r>
      <rPr>
        <b/>
        <sz val="10"/>
        <rFont val="Arial"/>
        <family val="2"/>
      </rPr>
      <t xml:space="preserve"> de location/maintenance figurant au présent Bordereau de prix. </t>
    </r>
  </si>
  <si>
    <t>Prix forfaitaire mensuel HT par fontaine</t>
  </si>
  <si>
    <t>Cases complétées automatiquement</t>
  </si>
  <si>
    <t>Qté</t>
  </si>
  <si>
    <t>Fontaines proposées</t>
  </si>
  <si>
    <t>Qtés à mettre en place</t>
  </si>
  <si>
    <t>Prix forfaitaire mensuel TTC</t>
  </si>
  <si>
    <t>Prix forfaitaire mensuel HT</t>
  </si>
  <si>
    <t xml:space="preserve">Le prix comprend notamment les éléments mentionnés à l'article VI.1. du contrat. Il est établi conformément aux dispositions de l’article VI du Contrat. Le prix est réputé complet et comprend notamment : l’ensemble des charges fiscales, parafiscales ou autres frappant la prestation, y compris la TVA applicable ; tous les frais exposés pour l’exécution des prestations, y compris les frais de déplacement des personnels (dont les déplacements concernant les ajouts, remplacements, transferts, suppressions et la maintenance des fontaines etc.), les frais d’assurance, la totalité des frais de gestion, y compris les frais de représentation et de coordination du mandataire dans le cas où le Titulaire du marché public est un groupement d’opérateurs économiques constitué en application des articles R. 2142-19 à R. 2142-27 du code de la commande publique. </t>
  </si>
  <si>
    <t>Nom(s) du ou des modèle(s)</t>
  </si>
  <si>
    <t>Version (Neuve ou reconditionnées)</t>
  </si>
  <si>
    <t xml:space="preserve">                                                 Totaux</t>
  </si>
  <si>
    <t>LOT N° 2 - Départements 02 - 60 - 80</t>
  </si>
  <si>
    <r>
      <t xml:space="preserve">Location/maintenance de fontaines
Eau Réfrigérée/Tempérée
</t>
    </r>
    <r>
      <rPr>
        <sz val="10"/>
        <color theme="1"/>
        <rFont val="Arial"/>
        <family val="2"/>
      </rPr>
      <t>Cf. art. VIII.1 du contrat</t>
    </r>
  </si>
  <si>
    <t>Le candidat indique dans le bordereau de prix forfaitaire, pour le ou les modèles qu’il s’engage à mettre à disposition, les informations suivantes ; le nom du modèle, la version (neuve ou d’occasion reconditionnée) et la quantité. Dans le cadre du marché, le candidat propose UN ou au maximum DEUX modèles de fontaines réseau. Toutefois, si un même modèle est proposé en version neuve et en version d’occasion, ces deux versions seront considérées comme deux modèles distincts. Parmi les fontaines mises à disposition, certaines seront des modèles d'occasion reconditionnés, les autres pouvant être soit neuves, soit également d’occasion reconditionnées.
Toute offre ne proposant pas au moins 13 fontaines d’occasion reconditionnées pour le lot 1 et 6 fontaines d’occasion reconditionnées pour le lot 2 sera rejetée comme irrégulière.</t>
  </si>
  <si>
    <t>MARCHE DE LOCATION ET DE MAINTENANCE DE FONTAINES A EAU
RESEAU DESTINEES AUX SITES DE FRANCE TRAVAIL HAUTS-DE-FRANCE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</si>
</sst>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6" x14ac:knownFonts="1">
    <font>
      <sz val="11"/>
      <color theme="1"/>
      <name val="Calibri"/>
      <family val="2"/>
      <scheme val="minor"/>
    </font>
    <font>
      <i/>
      <sz val="12"/>
      <name val="Arial"/>
      <family val="2"/>
    </font>
    <font>
      <sz val="11"/>
      <color theme="1"/>
      <name val="Calibri"/>
      <family val="2"/>
      <scheme val="minor"/>
    </font>
    <font>
      <b/>
      <sz val="11"/>
      <color theme="1"/>
      <name val="Calibri"/>
      <family val="2"/>
      <scheme val="minor"/>
    </font>
    <font>
      <sz val="16"/>
      <color theme="1"/>
      <name val="Calibri"/>
      <family val="2"/>
      <scheme val="minor"/>
    </font>
    <font>
      <sz val="12"/>
      <color theme="1"/>
      <name val="Arial"/>
      <family val="2"/>
    </font>
    <font>
      <i/>
      <sz val="12"/>
      <name val="Calibri"/>
      <family val="2"/>
      <scheme val="minor"/>
    </font>
    <font>
      <i/>
      <sz val="11"/>
      <color theme="1"/>
      <name val="Calibri"/>
      <family val="2"/>
      <scheme val="minor"/>
    </font>
    <font>
      <b/>
      <sz val="11"/>
      <name val="Calibri"/>
      <family val="2"/>
      <scheme val="minor"/>
    </font>
    <font>
      <sz val="11"/>
      <color rgb="FFC00000"/>
      <name val="Arial"/>
      <family val="2"/>
    </font>
    <font>
      <b/>
      <sz val="10"/>
      <color theme="1"/>
      <name val="Arial"/>
      <family val="2"/>
    </font>
    <font>
      <b/>
      <sz val="14"/>
      <color theme="0"/>
      <name val="Arial"/>
      <family val="2"/>
    </font>
    <font>
      <b/>
      <sz val="11"/>
      <name val="Arial"/>
      <family val="2"/>
    </font>
    <font>
      <b/>
      <sz val="10"/>
      <name val="Arial"/>
      <family val="2"/>
    </font>
    <font>
      <b/>
      <sz val="11"/>
      <color theme="0"/>
      <name val="Arial"/>
      <family val="2"/>
    </font>
    <font>
      <sz val="10"/>
      <color theme="1"/>
      <name val="Arial"/>
      <family val="2"/>
    </font>
    <font>
      <b/>
      <sz val="18"/>
      <color theme="0"/>
      <name val="Arial"/>
      <family val="2"/>
    </font>
    <font>
      <b/>
      <sz val="10"/>
      <color rgb="FF002060"/>
      <name val="Arial"/>
      <family val="2"/>
    </font>
    <font>
      <b/>
      <i/>
      <sz val="10"/>
      <color theme="1"/>
      <name val="Calibri"/>
      <family val="2"/>
      <scheme val="minor"/>
    </font>
    <font>
      <sz val="10"/>
      <color rgb="FF002060"/>
      <name val="Arial"/>
      <family val="2"/>
    </font>
    <font>
      <b/>
      <sz val="10"/>
      <color theme="0"/>
      <name val="Arial"/>
      <family val="2"/>
    </font>
    <font>
      <b/>
      <sz val="14"/>
      <color rgb="FFFF0000"/>
      <name val="Calibri"/>
      <family val="2"/>
      <scheme val="minor"/>
    </font>
    <font>
      <sz val="10"/>
      <color theme="8" tint="0.79998168889431442"/>
      <name val="Arial"/>
      <family val="2"/>
    </font>
    <font>
      <i/>
      <sz val="12"/>
      <color theme="1"/>
      <name val="Calibri"/>
      <family val="2"/>
      <scheme val="minor"/>
    </font>
    <font>
      <i/>
      <sz val="9"/>
      <color theme="1"/>
      <name val="Calibri"/>
      <family val="2"/>
      <scheme val="minor"/>
    </font>
    <font>
      <sz val="1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002060"/>
        <bgColor indexed="64"/>
      </patternFill>
    </fill>
    <fill>
      <patternFill patternType="solid">
        <fgColor theme="4"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top style="thin">
        <color theme="0"/>
      </top>
      <bottom style="thin">
        <color indexed="64"/>
      </bottom>
      <diagonal/>
    </border>
  </borders>
  <cellStyleXfs count="2">
    <xf numFmtId="0" fontId="0" fillId="0" borderId="0"/>
    <xf numFmtId="0" fontId="2" fillId="0" borderId="0"/>
  </cellStyleXfs>
  <cellXfs count="61">
    <xf numFmtId="0" fontId="0" fillId="0" borderId="0" xfId="0"/>
    <xf numFmtId="0" fontId="15" fillId="3" borderId="17" xfId="0" applyFont="1" applyFill="1" applyBorder="1" applyAlignment="1" applyProtection="1">
      <alignment horizontal="center" vertical="center"/>
      <protection locked="0"/>
    </xf>
    <xf numFmtId="0" fontId="15" fillId="3" borderId="17" xfId="0" applyFont="1" applyFill="1" applyBorder="1" applyAlignment="1" applyProtection="1">
      <alignment horizontal="left" vertical="center" indent="1"/>
      <protection locked="0"/>
    </xf>
    <xf numFmtId="0" fontId="0" fillId="2" borderId="0" xfId="0" applyFill="1" applyAlignment="1">
      <alignment vertical="center"/>
    </xf>
    <xf numFmtId="0" fontId="3" fillId="2" borderId="0" xfId="0" applyFont="1" applyFill="1" applyAlignment="1">
      <alignment vertical="center"/>
    </xf>
    <xf numFmtId="0" fontId="0" fillId="0" borderId="0" xfId="0" applyAlignment="1">
      <alignment vertical="center"/>
    </xf>
    <xf numFmtId="0" fontId="4" fillId="2" borderId="0" xfId="0" applyFont="1" applyFill="1" applyAlignment="1">
      <alignment vertical="center"/>
    </xf>
    <xf numFmtId="0" fontId="4" fillId="0" borderId="0" xfId="0" applyFont="1" applyAlignment="1">
      <alignment vertical="center"/>
    </xf>
    <xf numFmtId="0" fontId="7" fillId="0" borderId="0" xfId="0" applyFont="1" applyAlignment="1">
      <alignment vertical="center"/>
    </xf>
    <xf numFmtId="0" fontId="7" fillId="3" borderId="1" xfId="0" applyFont="1" applyFill="1" applyBorder="1" applyAlignment="1">
      <alignment horizontal="center" vertical="center"/>
    </xf>
    <xf numFmtId="0" fontId="18" fillId="0" borderId="0" xfId="0" applyFont="1" applyAlignment="1">
      <alignment horizontal="center" vertical="center"/>
    </xf>
    <xf numFmtId="0" fontId="18" fillId="0" borderId="4" xfId="0" applyFont="1" applyBorder="1" applyAlignment="1">
      <alignment vertical="center"/>
    </xf>
    <xf numFmtId="0" fontId="14" fillId="6" borderId="0" xfId="0" applyFont="1" applyFill="1" applyAlignment="1">
      <alignment horizontal="left" vertical="center" indent="1"/>
    </xf>
    <xf numFmtId="0" fontId="14" fillId="0" borderId="0" xfId="0" applyFont="1" applyAlignment="1">
      <alignment vertical="center"/>
    </xf>
    <xf numFmtId="0" fontId="6" fillId="0" borderId="0" xfId="0" applyFont="1" applyAlignment="1">
      <alignment horizontal="left" vertical="center" wrapText="1"/>
    </xf>
    <xf numFmtId="0" fontId="0" fillId="2" borderId="0" xfId="0" applyFill="1" applyAlignment="1">
      <alignment vertical="center" wrapText="1"/>
    </xf>
    <xf numFmtId="0" fontId="5" fillId="0" borderId="0" xfId="0" applyFont="1" applyAlignment="1">
      <alignment vertical="top" wrapText="1"/>
    </xf>
    <xf numFmtId="0" fontId="0" fillId="0" borderId="0" xfId="0" applyAlignment="1">
      <alignment vertical="center" wrapText="1"/>
    </xf>
    <xf numFmtId="0" fontId="5" fillId="0" borderId="0" xfId="0" applyFont="1" applyAlignment="1">
      <alignment horizontal="left" vertical="top" wrapText="1" indent="1"/>
    </xf>
    <xf numFmtId="0" fontId="20" fillId="7" borderId="14"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0" fillId="0" borderId="0" xfId="0" applyAlignment="1">
      <alignment horizontal="right" vertical="center" wrapText="1" indent="1"/>
    </xf>
    <xf numFmtId="44" fontId="8" fillId="4" borderId="17" xfId="0" applyNumberFormat="1" applyFont="1" applyFill="1" applyBorder="1" applyAlignment="1">
      <alignment horizontal="left" vertical="center" wrapText="1" indent="1"/>
    </xf>
    <xf numFmtId="0" fontId="9" fillId="0" borderId="0" xfId="0" applyFont="1" applyAlignment="1">
      <alignment vertical="center"/>
    </xf>
    <xf numFmtId="0" fontId="15" fillId="4" borderId="17" xfId="0" applyFont="1" applyFill="1" applyBorder="1" applyAlignment="1">
      <alignment horizontal="center" vertical="center"/>
    </xf>
    <xf numFmtId="0" fontId="1" fillId="0" borderId="0" xfId="0" applyFont="1" applyAlignment="1">
      <alignment vertical="top" wrapText="1"/>
    </xf>
    <xf numFmtId="0" fontId="22" fillId="5" borderId="8" xfId="0" applyFont="1" applyFill="1" applyBorder="1" applyAlignment="1">
      <alignment horizontal="center" vertical="center"/>
    </xf>
    <xf numFmtId="0" fontId="10" fillId="4" borderId="1" xfId="0" applyFont="1" applyFill="1" applyBorder="1" applyAlignment="1">
      <alignment horizontal="center" vertical="center"/>
    </xf>
    <xf numFmtId="0" fontId="15" fillId="5" borderId="1" xfId="0" applyFont="1" applyFill="1" applyBorder="1" applyAlignment="1">
      <alignment horizontal="left" vertical="center" indent="1"/>
    </xf>
    <xf numFmtId="44" fontId="8" fillId="4" borderId="1" xfId="0" applyNumberFormat="1" applyFont="1" applyFill="1" applyBorder="1" applyAlignment="1">
      <alignment horizontal="left" vertical="center" wrapText="1" indent="1"/>
    </xf>
    <xf numFmtId="0" fontId="3" fillId="0" borderId="0" xfId="0" applyFont="1" applyAlignment="1">
      <alignment vertical="center"/>
    </xf>
    <xf numFmtId="0" fontId="15" fillId="3" borderId="5" xfId="0" applyFont="1" applyFill="1" applyBorder="1" applyAlignment="1" applyProtection="1">
      <alignment horizontal="left" vertical="center" indent="1"/>
      <protection locked="0"/>
    </xf>
    <xf numFmtId="44" fontId="8" fillId="3" borderId="17" xfId="0" applyNumberFormat="1" applyFont="1" applyFill="1" applyBorder="1" applyAlignment="1" applyProtection="1">
      <alignment horizontal="left" vertical="center" wrapText="1" indent="1"/>
      <protection locked="0"/>
    </xf>
    <xf numFmtId="0" fontId="10" fillId="5" borderId="17" xfId="0" applyFont="1" applyFill="1" applyBorder="1" applyAlignment="1">
      <alignment horizontal="left" vertical="center" wrapText="1" indent="1"/>
    </xf>
    <xf numFmtId="0" fontId="10" fillId="5" borderId="2" xfId="0" applyFont="1" applyFill="1" applyBorder="1" applyAlignment="1">
      <alignment horizontal="left" vertical="center" wrapText="1" indent="1"/>
    </xf>
    <xf numFmtId="0" fontId="10" fillId="5" borderId="17" xfId="0" applyFont="1" applyFill="1" applyBorder="1" applyAlignment="1">
      <alignment horizontal="center" vertical="center"/>
    </xf>
    <xf numFmtId="0" fontId="10" fillId="5" borderId="2"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16" xfId="0" applyFont="1" applyFill="1" applyBorder="1" applyAlignment="1">
      <alignment horizontal="center" vertical="center"/>
    </xf>
    <xf numFmtId="0" fontId="25" fillId="0" borderId="0" xfId="0" applyFont="1" applyAlignment="1">
      <alignment horizontal="left" vertical="center" wrapText="1"/>
    </xf>
    <xf numFmtId="0" fontId="21" fillId="0" borderId="6" xfId="0" applyFont="1" applyBorder="1" applyAlignment="1">
      <alignment horizontal="center" vertical="center"/>
    </xf>
    <xf numFmtId="0" fontId="13" fillId="0" borderId="7" xfId="0" applyFont="1" applyBorder="1" applyAlignment="1">
      <alignment vertical="center" wrapText="1"/>
    </xf>
    <xf numFmtId="0" fontId="19" fillId="0" borderId="0" xfId="0" applyFont="1" applyAlignment="1">
      <alignment horizontal="left" vertical="center" wrapText="1"/>
    </xf>
    <xf numFmtId="0" fontId="20" fillId="7" borderId="11"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20" fillId="7" borderId="15" xfId="0" applyFont="1" applyFill="1" applyBorder="1" applyAlignment="1">
      <alignment horizontal="center" vertical="center" wrapText="1"/>
    </xf>
    <xf numFmtId="0" fontId="20" fillId="7" borderId="10" xfId="0" applyFont="1" applyFill="1" applyBorder="1" applyAlignment="1">
      <alignment horizontal="center" vertical="center" wrapText="1"/>
    </xf>
    <xf numFmtId="0" fontId="20" fillId="7" borderId="13"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0" xfId="0" applyFont="1" applyFill="1" applyAlignment="1">
      <alignment horizontal="center" vertical="center" wrapText="1"/>
    </xf>
    <xf numFmtId="0" fontId="16" fillId="6" borderId="0" xfId="0" applyFont="1" applyFill="1" applyAlignment="1">
      <alignment horizontal="center" vertical="center"/>
    </xf>
    <xf numFmtId="0" fontId="11" fillId="6" borderId="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Alignment="1">
      <alignment horizontal="center" vertical="center"/>
    </xf>
    <xf numFmtId="0" fontId="14" fillId="6" borderId="0" xfId="0" applyFont="1" applyFill="1" applyAlignment="1">
      <alignment horizontal="left" vertical="center" indent="1"/>
    </xf>
    <xf numFmtId="0" fontId="12" fillId="3" borderId="0" xfId="0" applyFont="1" applyFill="1" applyAlignment="1" applyProtection="1">
      <alignment horizontal="left" vertical="center" wrapText="1" indent="1"/>
      <protection locked="0"/>
    </xf>
    <xf numFmtId="0" fontId="23" fillId="4" borderId="9" xfId="0" applyFont="1" applyFill="1" applyBorder="1" applyAlignment="1">
      <alignment horizontal="center" vertical="center"/>
    </xf>
    <xf numFmtId="0" fontId="23" fillId="4" borderId="8" xfId="0" applyFont="1" applyFill="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DDBA0-8F89-4C93-B889-E4FE6EE8A2E3}">
  <dimension ref="A1:N18"/>
  <sheetViews>
    <sheetView showGridLines="0" showRowColHeaders="0" tabSelected="1" zoomScaleNormal="100" zoomScaleSheetLayoutView="70" workbookViewId="0">
      <selection activeCell="R11" sqref="R11"/>
    </sheetView>
  </sheetViews>
  <sheetFormatPr baseColWidth="10" defaultColWidth="11.54296875" defaultRowHeight="14.5" x14ac:dyDescent="0.35"/>
  <cols>
    <col min="1" max="1" width="0.36328125" style="5" customWidth="1"/>
    <col min="2" max="2" width="1.453125" style="30" customWidth="1"/>
    <col min="3" max="3" width="38.7265625" style="30" customWidth="1"/>
    <col min="4" max="4" width="10.7265625" style="5" customWidth="1"/>
    <col min="5" max="5" width="17.08984375" style="5" customWidth="1"/>
    <col min="6" max="6" width="19.1796875" style="5" customWidth="1"/>
    <col min="7" max="7" width="11.81640625" style="5" customWidth="1"/>
    <col min="8" max="8" width="15" style="5" customWidth="1"/>
    <col min="9" max="9" width="13.7265625" style="5" customWidth="1"/>
    <col min="10" max="10" width="11" style="5" customWidth="1"/>
    <col min="11" max="11" width="13.7265625" style="5" customWidth="1"/>
    <col min="12" max="12" width="2.26953125" style="5" customWidth="1"/>
    <col min="13" max="16384" width="11.54296875" style="5"/>
  </cols>
  <sheetData>
    <row r="1" spans="1:14" ht="5" customHeight="1" x14ac:dyDescent="0.35">
      <c r="A1" s="3"/>
      <c r="B1" s="4"/>
      <c r="C1" s="4"/>
      <c r="D1" s="3"/>
      <c r="E1" s="3"/>
      <c r="F1" s="3"/>
      <c r="G1" s="3"/>
      <c r="H1" s="3"/>
      <c r="I1" s="3"/>
      <c r="J1" s="3"/>
      <c r="K1" s="3"/>
      <c r="L1" s="3"/>
    </row>
    <row r="2" spans="1:14" s="7" customFormat="1" ht="35.5" customHeight="1" x14ac:dyDescent="0.35">
      <c r="A2" s="6"/>
      <c r="B2" s="49" t="s">
        <v>0</v>
      </c>
      <c r="C2" s="50"/>
      <c r="D2" s="51"/>
      <c r="E2" s="51"/>
      <c r="F2" s="51"/>
      <c r="G2" s="51"/>
      <c r="H2" s="51"/>
      <c r="I2" s="51"/>
      <c r="J2" s="51"/>
      <c r="K2" s="51"/>
      <c r="L2" s="51"/>
    </row>
    <row r="3" spans="1:14" s="7" customFormat="1" ht="37.5" customHeight="1" x14ac:dyDescent="0.35">
      <c r="A3" s="6"/>
      <c r="B3" s="52" t="s">
        <v>20</v>
      </c>
      <c r="C3" s="53"/>
      <c r="D3" s="54"/>
      <c r="E3" s="54"/>
      <c r="F3" s="54"/>
      <c r="G3" s="54"/>
      <c r="H3" s="54"/>
      <c r="I3" s="54"/>
      <c r="J3" s="54"/>
      <c r="K3" s="54"/>
      <c r="L3" s="54"/>
    </row>
    <row r="4" spans="1:14" s="7" customFormat="1" ht="35.5" customHeight="1" x14ac:dyDescent="0.35">
      <c r="A4" s="6"/>
      <c r="B4" s="52" t="s">
        <v>17</v>
      </c>
      <c r="C4" s="53"/>
      <c r="D4" s="54"/>
      <c r="E4" s="54"/>
      <c r="F4" s="54"/>
      <c r="G4" s="54"/>
      <c r="H4" s="54"/>
      <c r="I4" s="54"/>
      <c r="J4" s="54"/>
      <c r="K4" s="54"/>
      <c r="L4" s="54"/>
    </row>
    <row r="5" spans="1:14" ht="9.5" customHeight="1" x14ac:dyDescent="0.35">
      <c r="A5" s="3"/>
      <c r="B5" s="4"/>
      <c r="C5" s="4"/>
      <c r="D5" s="3"/>
      <c r="E5" s="3"/>
      <c r="F5" s="3"/>
      <c r="G5" s="3"/>
      <c r="H5" s="3"/>
      <c r="I5" s="3"/>
      <c r="J5" s="3"/>
      <c r="K5" s="3"/>
      <c r="L5" s="3"/>
    </row>
    <row r="6" spans="1:14" ht="25" customHeight="1" x14ac:dyDescent="0.35">
      <c r="A6" s="3"/>
      <c r="B6" s="8"/>
      <c r="C6" s="9" t="s">
        <v>1</v>
      </c>
      <c r="D6" s="10"/>
      <c r="E6" s="57" t="s">
        <v>7</v>
      </c>
      <c r="F6" s="58"/>
      <c r="G6" s="11"/>
      <c r="H6" s="3"/>
      <c r="I6" s="3"/>
      <c r="J6" s="3"/>
      <c r="K6" s="3"/>
      <c r="L6" s="3"/>
    </row>
    <row r="7" spans="1:14" ht="68.5" customHeight="1" x14ac:dyDescent="0.35">
      <c r="B7" s="8"/>
      <c r="C7" s="59" t="s">
        <v>19</v>
      </c>
      <c r="D7" s="60"/>
      <c r="E7" s="60"/>
      <c r="F7" s="60"/>
      <c r="G7" s="60"/>
      <c r="H7" s="60"/>
      <c r="I7" s="60"/>
      <c r="J7" s="60"/>
      <c r="K7" s="60"/>
    </row>
    <row r="8" spans="1:14" ht="7.5" customHeight="1" x14ac:dyDescent="0.35">
      <c r="A8" s="3"/>
      <c r="B8" s="4"/>
      <c r="C8" s="4"/>
      <c r="D8" s="3"/>
      <c r="E8" s="3"/>
      <c r="F8" s="3"/>
      <c r="G8" s="3"/>
      <c r="H8" s="3"/>
      <c r="I8" s="3"/>
      <c r="J8" s="3"/>
      <c r="K8" s="3"/>
      <c r="L8" s="3"/>
    </row>
    <row r="9" spans="1:14" ht="29.5" customHeight="1" x14ac:dyDescent="0.35">
      <c r="A9" s="3"/>
      <c r="B9" s="55" t="s">
        <v>3</v>
      </c>
      <c r="C9" s="55"/>
      <c r="D9" s="55"/>
      <c r="E9" s="12"/>
      <c r="F9" s="56"/>
      <c r="G9" s="56"/>
      <c r="H9" s="56"/>
      <c r="I9" s="56"/>
      <c r="J9" s="56"/>
      <c r="K9" s="56"/>
      <c r="L9" s="13"/>
      <c r="M9" s="14"/>
      <c r="N9" s="14"/>
    </row>
    <row r="10" spans="1:14" s="17" customFormat="1" ht="18.5" customHeight="1" x14ac:dyDescent="0.35">
      <c r="A10" s="15"/>
      <c r="B10" s="16"/>
      <c r="C10" s="42"/>
      <c r="D10" s="42"/>
      <c r="E10" s="42"/>
      <c r="F10" s="42"/>
      <c r="G10" s="42"/>
      <c r="H10" s="42"/>
      <c r="I10" s="42"/>
      <c r="J10" s="42"/>
      <c r="K10" s="42"/>
      <c r="L10" s="16"/>
    </row>
    <row r="11" spans="1:14" s="17" customFormat="1" ht="26.5" customHeight="1" x14ac:dyDescent="0.35">
      <c r="A11" s="15"/>
      <c r="B11" s="16"/>
      <c r="C11" s="41" t="s">
        <v>5</v>
      </c>
      <c r="D11" s="41"/>
      <c r="E11" s="41"/>
      <c r="F11" s="41"/>
      <c r="G11" s="41"/>
      <c r="H11" s="41"/>
      <c r="I11" s="41"/>
      <c r="J11" s="41"/>
      <c r="K11" s="41"/>
      <c r="L11" s="16"/>
    </row>
    <row r="12" spans="1:14" s="17" customFormat="1" ht="31" customHeight="1" x14ac:dyDescent="0.35">
      <c r="A12" s="15"/>
      <c r="B12" s="18"/>
      <c r="C12" s="47" t="s">
        <v>4</v>
      </c>
      <c r="D12" s="43" t="s">
        <v>10</v>
      </c>
      <c r="E12" s="43" t="s">
        <v>9</v>
      </c>
      <c r="F12" s="43"/>
      <c r="G12" s="43"/>
      <c r="H12" s="43" t="s">
        <v>6</v>
      </c>
      <c r="I12" s="43" t="s">
        <v>12</v>
      </c>
      <c r="J12" s="43" t="s">
        <v>2</v>
      </c>
      <c r="K12" s="45" t="s">
        <v>11</v>
      </c>
      <c r="L12" s="18"/>
    </row>
    <row r="13" spans="1:14" s="17" customFormat="1" ht="35" customHeight="1" x14ac:dyDescent="0.35">
      <c r="A13" s="15"/>
      <c r="B13" s="18"/>
      <c r="C13" s="48"/>
      <c r="D13" s="44"/>
      <c r="E13" s="19" t="s">
        <v>14</v>
      </c>
      <c r="F13" s="20" t="s">
        <v>15</v>
      </c>
      <c r="G13" s="19" t="s">
        <v>8</v>
      </c>
      <c r="H13" s="44"/>
      <c r="I13" s="44"/>
      <c r="J13" s="44"/>
      <c r="K13" s="46"/>
      <c r="L13" s="18"/>
    </row>
    <row r="14" spans="1:14" s="17" customFormat="1" ht="50" customHeight="1" x14ac:dyDescent="0.35">
      <c r="A14" s="15"/>
      <c r="B14" s="21"/>
      <c r="C14" s="33" t="s">
        <v>18</v>
      </c>
      <c r="D14" s="35">
        <v>59</v>
      </c>
      <c r="E14" s="2"/>
      <c r="F14" s="31"/>
      <c r="G14" s="1"/>
      <c r="H14" s="32"/>
      <c r="I14" s="22">
        <f>H14*G14</f>
        <v>0</v>
      </c>
      <c r="J14" s="22">
        <f>I14*0.2</f>
        <v>0</v>
      </c>
      <c r="K14" s="22">
        <f>I14*1.2</f>
        <v>0</v>
      </c>
      <c r="L14" s="23"/>
      <c r="M14" s="17" t="str">
        <f>IF(F14=TRUE,"Toto","")</f>
        <v/>
      </c>
    </row>
    <row r="15" spans="1:14" s="17" customFormat="1" ht="50" customHeight="1" x14ac:dyDescent="0.35">
      <c r="A15" s="15"/>
      <c r="B15" s="21"/>
      <c r="C15" s="34"/>
      <c r="D15" s="36"/>
      <c r="E15" s="2"/>
      <c r="F15" s="31"/>
      <c r="G15" s="24" t="str">
        <f>IF(G14&lt;&gt;"",59-G14,"")</f>
        <v/>
      </c>
      <c r="H15" s="32"/>
      <c r="I15" s="22">
        <f>IF(G15&lt;&gt;"",H15*G15,0)</f>
        <v>0</v>
      </c>
      <c r="J15" s="22">
        <f t="shared" ref="J15" si="0">I15*0.2</f>
        <v>0</v>
      </c>
      <c r="K15" s="22">
        <f>I15*1.2</f>
        <v>0</v>
      </c>
      <c r="L15" s="23"/>
    </row>
    <row r="16" spans="1:14" ht="30" customHeight="1" x14ac:dyDescent="0.35">
      <c r="B16" s="25"/>
      <c r="C16" s="37" t="s">
        <v>16</v>
      </c>
      <c r="D16" s="38"/>
      <c r="E16" s="38"/>
      <c r="F16" s="26">
        <f>SUMIF(F14:F15,"Reconditionnées",G14:G15)</f>
        <v>0</v>
      </c>
      <c r="G16" s="27" t="str">
        <f>IF((SUM(G14:G15))&lt;&gt;0,SUM(G14:G15),"")</f>
        <v/>
      </c>
      <c r="H16" s="28"/>
      <c r="I16" s="29">
        <f>SUM(I14:I15)</f>
        <v>0</v>
      </c>
      <c r="J16" s="29">
        <f>SUM(J14:J15)</f>
        <v>0</v>
      </c>
      <c r="K16" s="29">
        <f>SUM(K14:K15)</f>
        <v>0</v>
      </c>
    </row>
    <row r="17" spans="3:11" ht="28.5" customHeight="1" x14ac:dyDescent="0.35">
      <c r="C17" s="40" t="str">
        <f>IF(G16&lt;&gt;"",IF(F16&lt;6,"Attention - Sous peine d'irrégularité de l'offre au minimum 6 fontaines d'occasion reconditionnées doivent être proposées",""),"")</f>
        <v/>
      </c>
      <c r="D17" s="40"/>
      <c r="E17" s="40"/>
      <c r="F17" s="40"/>
      <c r="G17" s="40"/>
      <c r="H17" s="40"/>
      <c r="I17" s="40"/>
      <c r="J17" s="40"/>
      <c r="K17" s="40"/>
    </row>
    <row r="18" spans="3:11" ht="85" customHeight="1" x14ac:dyDescent="0.35">
      <c r="C18" s="39" t="s">
        <v>13</v>
      </c>
      <c r="D18" s="39"/>
      <c r="E18" s="39"/>
      <c r="F18" s="39"/>
      <c r="G18" s="39"/>
      <c r="H18" s="39"/>
      <c r="I18" s="39"/>
      <c r="J18" s="39"/>
      <c r="K18" s="39"/>
    </row>
  </sheetData>
  <sheetProtection algorithmName="SHA-512" hashValue="syNXmDxIi8PoX+zhJ8QdZH0pzyVabLeNhfX87ctaXBSM0h495rC6n4pYBQKAt516jsW4v3AZ0Ef+fEHeZidgbA==" saltValue="L4F5GZUOQPkTUopDDr07Jg==" spinCount="100000" sheet="1" objects="1" scenarios="1"/>
  <mergeCells count="21">
    <mergeCell ref="B2:L2"/>
    <mergeCell ref="B3:L3"/>
    <mergeCell ref="B4:L4"/>
    <mergeCell ref="B9:D9"/>
    <mergeCell ref="F9:K9"/>
    <mergeCell ref="E6:F6"/>
    <mergeCell ref="C7:K7"/>
    <mergeCell ref="C11:K11"/>
    <mergeCell ref="C10:K10"/>
    <mergeCell ref="E12:G12"/>
    <mergeCell ref="D12:D13"/>
    <mergeCell ref="H12:H13"/>
    <mergeCell ref="I12:I13"/>
    <mergeCell ref="J12:J13"/>
    <mergeCell ref="K12:K13"/>
    <mergeCell ref="C12:C13"/>
    <mergeCell ref="C14:C15"/>
    <mergeCell ref="D14:D15"/>
    <mergeCell ref="C16:E16"/>
    <mergeCell ref="C18:K18"/>
    <mergeCell ref="C17:K17"/>
  </mergeCells>
  <dataValidations count="3">
    <dataValidation type="whole" operator="lessThanOrEqual" allowBlank="1" showInputMessage="1" showErrorMessage="1" error="57 maximum" sqref="G14" xr:uid="{E1908A60-8251-4F9B-9E05-6EF91AB35018}">
      <formula1>59</formula1>
    </dataValidation>
    <dataValidation allowBlank="1" showInputMessage="1" showErrorMessage="1" error="Maximum 86" sqref="E12:E13" xr:uid="{D66DB5F0-6BC2-4D03-AAF3-EC91EBACB4BC}"/>
    <dataValidation type="list" allowBlank="1" showInputMessage="1" showErrorMessage="1" sqref="F14:F15" xr:uid="{757FA62F-9790-4527-B0DF-3B6D527C2E08}">
      <formula1>"Neuves,Reconditionnées"</formula1>
    </dataValidation>
  </dataValidations>
  <printOptions horizontalCentered="1"/>
  <pageMargins left="0.23622047244094491" right="0.23622047244094491" top="0.35433070866141736" bottom="0.35433070866141736" header="0.31496062992125984" footer="0.11811023622047245"/>
  <pageSetup paperSize="9" scale="89" fitToWidth="0" fitToHeight="0" orientation="landscape" r:id="rId1"/>
  <headerFooter>
    <oddFooter>&amp;L        Fance Travail Hauts-de-France  -  Marché de location / maintenance de fontaines à eau - BP_Lot n° 1&amp;R&amp;P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37c28df-2922-4cb7-baa1-2cee1989b37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F934B8CD57713419FC7F2482E735773" ma:contentTypeVersion="11" ma:contentTypeDescription="Crée un document." ma:contentTypeScope="" ma:versionID="030ffe59a4a213dbab94f65d8e650e1c">
  <xsd:schema xmlns:xsd="http://www.w3.org/2001/XMLSchema" xmlns:xs="http://www.w3.org/2001/XMLSchema" xmlns:p="http://schemas.microsoft.com/office/2006/metadata/properties" xmlns:ns2="037c28df-2922-4cb7-baa1-2cee1989b375" targetNamespace="http://schemas.microsoft.com/office/2006/metadata/properties" ma:root="true" ma:fieldsID="c4ee427deb288acfb21cec697ec0a6a1" ns2:_="">
    <xsd:import namespace="037c28df-2922-4cb7-baa1-2cee1989b37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c28df-2922-4cb7-baa1-2cee1989b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C4F5DB-62DD-44A9-BFE0-9BCF9B1F2D82}">
  <ds:schemaRefs>
    <ds:schemaRef ds:uri="http://purl.org/dc/elements/1.1/"/>
    <ds:schemaRef ds:uri="http://schemas.openxmlformats.org/package/2006/metadata/core-properties"/>
    <ds:schemaRef ds:uri="http://www.w3.org/XML/1998/namespace"/>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 ds:uri="037c28df-2922-4cb7-baa1-2cee1989b375"/>
  </ds:schemaRefs>
</ds:datastoreItem>
</file>

<file path=customXml/itemProps2.xml><?xml version="1.0" encoding="utf-8"?>
<ds:datastoreItem xmlns:ds="http://schemas.openxmlformats.org/officeDocument/2006/customXml" ds:itemID="{B67159EA-9DD9-4646-BCE1-630D52A81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c28df-2922-4cb7-baa1-2cee1989b3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EDB255-8F48-468C-AE44-4814DA545E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 - LOT 2</vt:lpstr>
      <vt:lpstr>'BP - LOT 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ParisPharma</dc:creator>
  <cp:keywords/>
  <dc:description/>
  <cp:lastModifiedBy>PHILIPPE Dominique</cp:lastModifiedBy>
  <cp:revision/>
  <cp:lastPrinted>2025-12-23T13:08:53Z</cp:lastPrinted>
  <dcterms:created xsi:type="dcterms:W3CDTF">2016-12-26T14:57:17Z</dcterms:created>
  <dcterms:modified xsi:type="dcterms:W3CDTF">2025-12-23T16:44:04Z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0x010100EF934B8CD57713419FC7F2482E735773</vt:lpwstr>
  </property>
  <property fmtid="{D5CDD505-2E9C-101B-9397-08002B2CF9AE}" pid="3" name="MediaServiceImageTags">
    <vt:lpwstr/>
  </property>
</Properties>
</file>